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esqobuleti8\Desktop\ხარჯები\"/>
    </mc:Choice>
  </mc:AlternateContent>
  <xr:revisionPtr revIDLastSave="0" documentId="13_ncr:1_{D6B44DA3-635D-4926-91FE-159D026D4F9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ტრანსპორტი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E17" i="1"/>
  <c r="F13" i="1" l="1"/>
  <c r="F14" i="1"/>
  <c r="F15" i="1"/>
  <c r="F16" i="1"/>
  <c r="G12" i="1"/>
  <c r="F12" i="1"/>
  <c r="F11" i="1" l="1"/>
  <c r="E7" i="1" l="1"/>
  <c r="E8" i="1"/>
  <c r="E9" i="1"/>
  <c r="E10" i="1"/>
  <c r="E11" i="1"/>
  <c r="E12" i="1"/>
  <c r="E13" i="1"/>
  <c r="E14" i="1"/>
  <c r="E15" i="1"/>
  <c r="E16" i="1"/>
  <c r="E6" i="1"/>
</calcChain>
</file>

<file path=xl/sharedStrings.xml><?xml version="1.0" encoding="utf-8"?>
<sst xmlns="http://schemas.openxmlformats.org/spreadsheetml/2006/main" count="33" uniqueCount="22">
  <si>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</si>
  <si>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</si>
  <si>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</si>
  <si>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</si>
  <si>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</si>
  <si>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</si>
  <si>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</si>
  <si>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</si>
  <si>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</si>
  <si>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</si>
  <si>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</si>
  <si>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</si>
  <si>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</si>
  <si>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</si>
  <si>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</si>
  <si>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</si>
  <si>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</si>
  <si>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</si>
  <si>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</si>
  <si>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</si>
  <si>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ქობულეთის რესურსცენტრი</t>
  </si>
  <si>
    <t>აჭარის ავტონომიური რესპუბლიკის განათლების კულტურისა და სპორტის სამინისტრი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</si>
</sst>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C1" zoomScale="90" zoomScaleNormal="90" workbookViewId="0">
      <selection activeCell="J10" sqref="J10"/>
    </sheetView>
  </sheetViews>
  <sheetFormatPr defaultColWidth="8.85546875" defaultRowHeight="15" x14ac:dyDescent="0.25"/>
  <cols>
    <col min="1" max="1" width="22.85546875" style="1" customWidth="1"/>
    <col min="2" max="2" width="27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 x14ac:dyDescent="0.2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21" ht="19.149999999999999" customHeight="1" x14ac:dyDescent="0.25">
      <c r="A3" s="12" t="s">
        <v>12</v>
      </c>
      <c r="B3" s="13" t="s">
        <v>19</v>
      </c>
      <c r="C3" s="12" t="s">
        <v>10</v>
      </c>
      <c r="D3" s="9" t="s">
        <v>14</v>
      </c>
      <c r="E3" s="12" t="s">
        <v>0</v>
      </c>
      <c r="F3" s="9" t="s">
        <v>18</v>
      </c>
      <c r="G3" s="9" t="s">
        <v>16</v>
      </c>
      <c r="H3" s="13" t="s">
        <v>15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8.9" customHeight="1" x14ac:dyDescent="0.25">
      <c r="A4" s="12"/>
      <c r="B4" s="13"/>
      <c r="C4" s="12"/>
      <c r="D4" s="10"/>
      <c r="E4" s="12"/>
      <c r="F4" s="10"/>
      <c r="G4" s="10"/>
      <c r="H4" s="13" t="s">
        <v>1</v>
      </c>
      <c r="I4" s="13"/>
      <c r="J4" s="13" t="s">
        <v>2</v>
      </c>
      <c r="K4" s="13"/>
      <c r="L4" s="13" t="s">
        <v>3</v>
      </c>
      <c r="M4" s="13"/>
      <c r="N4" s="13" t="s">
        <v>9</v>
      </c>
      <c r="O4" s="13"/>
      <c r="P4" s="13" t="s">
        <v>4</v>
      </c>
      <c r="Q4" s="13"/>
      <c r="R4" s="13" t="s">
        <v>5</v>
      </c>
      <c r="S4" s="13"/>
      <c r="T4" s="13" t="s">
        <v>17</v>
      </c>
      <c r="U4" s="13"/>
    </row>
    <row r="5" spans="1:21" ht="45" x14ac:dyDescent="0.25">
      <c r="A5" s="12"/>
      <c r="B5" s="13"/>
      <c r="C5" s="12"/>
      <c r="D5" s="11"/>
      <c r="E5" s="12"/>
      <c r="F5" s="11"/>
      <c r="G5" s="11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ht="90.75" customHeight="1" x14ac:dyDescent="0.25">
      <c r="A6" s="9" t="s">
        <v>21</v>
      </c>
      <c r="B6" s="9" t="s">
        <v>20</v>
      </c>
      <c r="C6" s="4">
        <v>2013</v>
      </c>
      <c r="D6" s="6">
        <v>1</v>
      </c>
      <c r="E6" s="7">
        <f>F6+G6</f>
        <v>5244</v>
      </c>
      <c r="F6" s="7">
        <v>2296</v>
      </c>
      <c r="G6" s="7">
        <v>2948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0" customHeight="1" x14ac:dyDescent="0.25">
      <c r="A7" s="10"/>
      <c r="B7" s="10"/>
      <c r="C7" s="4">
        <v>2014</v>
      </c>
      <c r="D7" s="6">
        <v>1</v>
      </c>
      <c r="E7" s="7">
        <f t="shared" ref="E7:E16" si="0">F7+G7</f>
        <v>5989</v>
      </c>
      <c r="F7" s="7">
        <v>2000</v>
      </c>
      <c r="G7" s="7">
        <v>3989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30" customHeight="1" x14ac:dyDescent="0.25">
      <c r="A8" s="10"/>
      <c r="B8" s="10"/>
      <c r="C8" s="4">
        <v>2015</v>
      </c>
      <c r="D8" s="6">
        <v>1</v>
      </c>
      <c r="E8" s="7">
        <f t="shared" si="0"/>
        <v>6906</v>
      </c>
      <c r="F8" s="7">
        <v>2690</v>
      </c>
      <c r="G8" s="7">
        <v>4216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0" customHeight="1" x14ac:dyDescent="0.25">
      <c r="A9" s="10"/>
      <c r="B9" s="10"/>
      <c r="C9" s="4">
        <v>2016</v>
      </c>
      <c r="D9" s="6">
        <v>1</v>
      </c>
      <c r="E9" s="7">
        <f t="shared" si="0"/>
        <v>6481</v>
      </c>
      <c r="F9" s="7">
        <v>3100</v>
      </c>
      <c r="G9" s="7">
        <v>3381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0" customHeight="1" x14ac:dyDescent="0.25">
      <c r="A10" s="10"/>
      <c r="B10" s="10"/>
      <c r="C10" s="4">
        <v>2017</v>
      </c>
      <c r="D10" s="6">
        <v>1</v>
      </c>
      <c r="E10" s="7">
        <f t="shared" si="0"/>
        <v>6779</v>
      </c>
      <c r="F10" s="7">
        <v>2486</v>
      </c>
      <c r="G10" s="7">
        <v>4293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0" customHeight="1" x14ac:dyDescent="0.25">
      <c r="A11" s="10"/>
      <c r="B11" s="10"/>
      <c r="C11" s="4">
        <v>2018</v>
      </c>
      <c r="D11" s="6">
        <v>1</v>
      </c>
      <c r="E11" s="7">
        <f t="shared" si="0"/>
        <v>7620</v>
      </c>
      <c r="F11" s="7">
        <f>2184+340</f>
        <v>2524</v>
      </c>
      <c r="G11" s="7">
        <v>5096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30" customHeight="1" x14ac:dyDescent="0.25">
      <c r="A12" s="10"/>
      <c r="B12" s="10"/>
      <c r="C12" s="4">
        <v>2019</v>
      </c>
      <c r="D12" s="6">
        <v>1</v>
      </c>
      <c r="E12" s="7">
        <f t="shared" si="0"/>
        <v>7401</v>
      </c>
      <c r="F12" s="7">
        <f>1736+270</f>
        <v>2006</v>
      </c>
      <c r="G12" s="7">
        <f>5065+330</f>
        <v>5395</v>
      </c>
      <c r="H12" s="3"/>
      <c r="I12" s="3"/>
      <c r="J12" s="5">
        <v>1</v>
      </c>
      <c r="K12" s="5">
        <v>43680</v>
      </c>
      <c r="L12" s="3"/>
      <c r="M12" s="3"/>
      <c r="N12" s="3"/>
      <c r="O12" s="3"/>
      <c r="P12" s="3"/>
      <c r="Q12" s="3"/>
      <c r="R12" s="3"/>
      <c r="S12" s="3"/>
      <c r="T12" s="6">
        <v>1</v>
      </c>
      <c r="U12" s="6">
        <v>43680</v>
      </c>
    </row>
    <row r="13" spans="1:21" ht="30" customHeight="1" x14ac:dyDescent="0.25">
      <c r="A13" s="10"/>
      <c r="B13" s="10"/>
      <c r="C13" s="4">
        <v>2020</v>
      </c>
      <c r="D13" s="6">
        <v>1</v>
      </c>
      <c r="E13" s="7">
        <f t="shared" si="0"/>
        <v>2833</v>
      </c>
      <c r="F13" s="7">
        <f>290+60</f>
        <v>350</v>
      </c>
      <c r="G13" s="7">
        <v>2483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30" customHeight="1" x14ac:dyDescent="0.25">
      <c r="A14" s="10"/>
      <c r="B14" s="10"/>
      <c r="C14" s="4">
        <v>2021</v>
      </c>
      <c r="D14" s="6">
        <v>1</v>
      </c>
      <c r="E14" s="7">
        <f t="shared" si="0"/>
        <v>4285</v>
      </c>
      <c r="F14" s="7">
        <f>1061+60</f>
        <v>1121</v>
      </c>
      <c r="G14" s="7">
        <v>3164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30" customHeight="1" x14ac:dyDescent="0.25">
      <c r="A15" s="10"/>
      <c r="B15" s="10"/>
      <c r="C15" s="4">
        <v>2022</v>
      </c>
      <c r="D15" s="6">
        <v>1</v>
      </c>
      <c r="E15" s="7">
        <f t="shared" si="0"/>
        <v>7582</v>
      </c>
      <c r="F15" s="7">
        <f>1871+378</f>
        <v>2249</v>
      </c>
      <c r="G15" s="7">
        <v>5333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30" customHeight="1" x14ac:dyDescent="0.25">
      <c r="A16" s="11"/>
      <c r="B16" s="11"/>
      <c r="C16" s="4">
        <v>2023</v>
      </c>
      <c r="D16" s="6">
        <v>1</v>
      </c>
      <c r="E16" s="7">
        <f t="shared" si="0"/>
        <v>3945</v>
      </c>
      <c r="F16" s="7">
        <f>556+840</f>
        <v>1396</v>
      </c>
      <c r="G16" s="7">
        <v>2549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14" t="s">
        <v>11</v>
      </c>
      <c r="B17" s="15"/>
      <c r="C17" s="16"/>
      <c r="D17" s="3"/>
      <c r="E17" s="3">
        <f>SUM(E6:E16)</f>
        <v>65065</v>
      </c>
      <c r="F17" s="3">
        <f t="shared" ref="F17:U17" si="1">SUM(F6:F16)</f>
        <v>22218</v>
      </c>
      <c r="G17" s="3">
        <f t="shared" si="1"/>
        <v>42847</v>
      </c>
      <c r="H17" s="3">
        <f t="shared" si="1"/>
        <v>0</v>
      </c>
      <c r="I17" s="3">
        <f t="shared" si="1"/>
        <v>0</v>
      </c>
      <c r="J17" s="3">
        <f t="shared" si="1"/>
        <v>1</v>
      </c>
      <c r="K17" s="3">
        <f t="shared" si="1"/>
        <v>43680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3">
        <f t="shared" si="1"/>
        <v>0</v>
      </c>
      <c r="S17" s="3">
        <f t="shared" si="1"/>
        <v>0</v>
      </c>
      <c r="T17" s="3">
        <f t="shared" si="1"/>
        <v>1</v>
      </c>
      <c r="U17" s="3">
        <f t="shared" si="1"/>
        <v>43680</v>
      </c>
    </row>
  </sheetData>
  <mergeCells count="19">
    <mergeCell ref="A17:C17"/>
    <mergeCell ref="H3:U3"/>
    <mergeCell ref="T4:U4"/>
    <mergeCell ref="R4:S4"/>
    <mergeCell ref="N4:O4"/>
    <mergeCell ref="C3:C5"/>
    <mergeCell ref="A6:A16"/>
    <mergeCell ref="B6:B16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ტრანსპორტი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resqobuleti8</cp:lastModifiedBy>
  <dcterms:created xsi:type="dcterms:W3CDTF">2015-06-05T18:17:20Z</dcterms:created>
  <dcterms:modified xsi:type="dcterms:W3CDTF">2023-07-26T06:18:10Z</dcterms:modified>
</cp:coreProperties>
</file>