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საჯარო ინფორმაცია\2020\ელგუჯა ბაგრატიონი\"/>
    </mc:Choice>
  </mc:AlternateContent>
  <bookViews>
    <workbookView xWindow="0" yWindow="0" windowWidth="28800" windowHeight="12435"/>
  </bookViews>
  <sheets>
    <sheet name="ტრანსპორტი სამინისტრო" sheetId="1" r:id="rId1"/>
    <sheet name="ტრანსპორტი საზ. ჯანდაცვა" sheetId="2" r:id="rId2"/>
    <sheet name="ტრანსპორტი დასაქმება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3" l="1"/>
  <c r="T16" i="3"/>
  <c r="E16" i="3"/>
  <c r="U15" i="3"/>
  <c r="T15" i="3"/>
  <c r="E15" i="3"/>
  <c r="U14" i="3"/>
  <c r="T14" i="3"/>
  <c r="E14" i="3"/>
  <c r="U13" i="3"/>
  <c r="T13" i="3"/>
  <c r="E13" i="3"/>
  <c r="U12" i="3"/>
  <c r="T12" i="3"/>
  <c r="E12" i="3"/>
  <c r="U11" i="3"/>
  <c r="T11" i="3"/>
  <c r="E11" i="3"/>
  <c r="U10" i="3"/>
  <c r="T10" i="3"/>
  <c r="E10" i="3"/>
  <c r="U9" i="3"/>
  <c r="T9" i="3"/>
  <c r="E9" i="3"/>
  <c r="U8" i="3"/>
  <c r="T8" i="3"/>
  <c r="E8" i="3"/>
  <c r="U7" i="3"/>
  <c r="T7" i="3"/>
  <c r="E7" i="3"/>
  <c r="U6" i="3"/>
  <c r="T6" i="3"/>
  <c r="E6" i="3"/>
  <c r="U17" i="3" l="1"/>
  <c r="T17" i="3"/>
  <c r="E17" i="3"/>
  <c r="U16" i="2"/>
  <c r="T16" i="2"/>
  <c r="E16" i="2"/>
  <c r="U15" i="2"/>
  <c r="T15" i="2"/>
  <c r="E15" i="2"/>
  <c r="U14" i="2"/>
  <c r="T14" i="2"/>
  <c r="E14" i="2"/>
  <c r="U13" i="2"/>
  <c r="T13" i="2"/>
  <c r="E13" i="2"/>
  <c r="U12" i="2"/>
  <c r="T12" i="2"/>
  <c r="E12" i="2"/>
  <c r="U11" i="2"/>
  <c r="T11" i="2"/>
  <c r="E11" i="2"/>
  <c r="U10" i="2"/>
  <c r="T10" i="2"/>
  <c r="E10" i="2"/>
  <c r="U9" i="2"/>
  <c r="T9" i="2"/>
  <c r="E9" i="2"/>
  <c r="U8" i="2"/>
  <c r="T8" i="2"/>
  <c r="E8" i="2"/>
  <c r="U7" i="2"/>
  <c r="T7" i="2"/>
  <c r="E7" i="2"/>
  <c r="U6" i="2"/>
  <c r="T6" i="2"/>
  <c r="E6" i="2"/>
  <c r="U17" i="2" l="1"/>
  <c r="T17" i="2"/>
  <c r="E17" i="2"/>
  <c r="K10" i="1"/>
  <c r="J10" i="1"/>
  <c r="U7" i="1" l="1"/>
  <c r="U8" i="1"/>
  <c r="U9" i="1"/>
  <c r="U10" i="1"/>
  <c r="U11" i="1"/>
  <c r="U12" i="1"/>
  <c r="U13" i="1"/>
  <c r="U14" i="1"/>
  <c r="U15" i="1"/>
  <c r="U16" i="1"/>
  <c r="U6" i="1"/>
  <c r="T7" i="1"/>
  <c r="T8" i="1"/>
  <c r="T9" i="1"/>
  <c r="T10" i="1"/>
  <c r="T11" i="1"/>
  <c r="T12" i="1"/>
  <c r="T13" i="1"/>
  <c r="T14" i="1"/>
  <c r="T15" i="1"/>
  <c r="T16" i="1"/>
  <c r="T6" i="1"/>
  <c r="E7" i="1"/>
  <c r="E8" i="1"/>
  <c r="E9" i="1"/>
  <c r="E10" i="1"/>
  <c r="E11" i="1"/>
  <c r="E12" i="1"/>
  <c r="E13" i="1"/>
  <c r="E14" i="1"/>
  <c r="E15" i="1"/>
  <c r="E16" i="1"/>
  <c r="E6" i="1"/>
  <c r="U17" i="1" l="1"/>
  <c r="T17" i="1"/>
  <c r="E17" i="1"/>
</calcChain>
</file>

<file path=xl/sharedStrings.xml><?xml version="1.0" encoding="utf-8"?>
<sst xmlns="http://schemas.openxmlformats.org/spreadsheetml/2006/main" count="148" uniqueCount="23">
  <si>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</si>
  <si>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</si>
  <si>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</si>
  <si>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</si>
  <si>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</si>
  <si>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</si>
  <si>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</si>
  <si>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</si>
  <si>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</si>
  <si>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</si>
  <si>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</si>
  <si>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</si>
  <si>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</si>
  <si>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</si>
  <si>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</si>
  <si>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</si>
  <si>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</si>
  <si>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</si>
  <si>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</si>
  <si>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</si>
  <si>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აჭარის ა.რ. ჯანდაცვის სამინისტრო</t>
  </si>
  <si>
    <t>საზოგადოებრივი ჯანდაცვა</t>
  </si>
  <si>
    <t>დასაქმების სააგენტო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</si>
</sst>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70" zoomScaleNormal="70" workbookViewId="0">
      <selection activeCell="B9" sqref="B9"/>
    </sheetView>
  </sheetViews>
  <sheetFormatPr defaultColWidth="8.85546875" defaultRowHeight="15" x14ac:dyDescent="0.25"/>
  <cols>
    <col min="1" max="1" width="31.28515625" style="1" customWidth="1"/>
    <col min="2" max="2" width="28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 x14ac:dyDescent="0.2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21" ht="19.149999999999999" customHeight="1" x14ac:dyDescent="0.25">
      <c r="A3" s="12" t="s">
        <v>12</v>
      </c>
      <c r="B3" s="13" t="s">
        <v>19</v>
      </c>
      <c r="C3" s="12" t="s">
        <v>10</v>
      </c>
      <c r="D3" s="9" t="s">
        <v>14</v>
      </c>
      <c r="E3" s="12" t="s">
        <v>0</v>
      </c>
      <c r="F3" s="9" t="s">
        <v>18</v>
      </c>
      <c r="G3" s="9" t="s">
        <v>16</v>
      </c>
      <c r="H3" s="13" t="s">
        <v>15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8.9" customHeight="1" x14ac:dyDescent="0.25">
      <c r="A4" s="12"/>
      <c r="B4" s="13"/>
      <c r="C4" s="12"/>
      <c r="D4" s="10"/>
      <c r="E4" s="12"/>
      <c r="F4" s="10"/>
      <c r="G4" s="10"/>
      <c r="H4" s="13" t="s">
        <v>1</v>
      </c>
      <c r="I4" s="13"/>
      <c r="J4" s="13" t="s">
        <v>2</v>
      </c>
      <c r="K4" s="13"/>
      <c r="L4" s="13" t="s">
        <v>3</v>
      </c>
      <c r="M4" s="13"/>
      <c r="N4" s="13" t="s">
        <v>9</v>
      </c>
      <c r="O4" s="13"/>
      <c r="P4" s="13" t="s">
        <v>4</v>
      </c>
      <c r="Q4" s="13"/>
      <c r="R4" s="13" t="s">
        <v>5</v>
      </c>
      <c r="S4" s="13"/>
      <c r="T4" s="13" t="s">
        <v>17</v>
      </c>
      <c r="U4" s="13"/>
    </row>
    <row r="5" spans="1:21" ht="45" x14ac:dyDescent="0.25">
      <c r="A5" s="12"/>
      <c r="B5" s="13"/>
      <c r="C5" s="12"/>
      <c r="D5" s="11"/>
      <c r="E5" s="12"/>
      <c r="F5" s="11"/>
      <c r="G5" s="11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3" t="s">
        <v>6</v>
      </c>
      <c r="U5" s="3" t="s">
        <v>7</v>
      </c>
    </row>
    <row r="6" spans="1:21" ht="30" x14ac:dyDescent="0.25">
      <c r="A6" s="4" t="s">
        <v>20</v>
      </c>
      <c r="B6" s="3"/>
      <c r="C6" s="3">
        <v>2013</v>
      </c>
      <c r="D6" s="3">
        <v>8</v>
      </c>
      <c r="E6" s="3">
        <f>F6+G6</f>
        <v>64933</v>
      </c>
      <c r="F6" s="3">
        <v>22333</v>
      </c>
      <c r="G6" s="3">
        <v>42600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f>H6+J6+L6+N6+P6+R6</f>
        <v>0</v>
      </c>
      <c r="U6" s="3">
        <f>I6+K6+M6+O6+Q6+S6</f>
        <v>0</v>
      </c>
    </row>
    <row r="7" spans="1:21" ht="30" x14ac:dyDescent="0.25">
      <c r="A7" s="4" t="s">
        <v>20</v>
      </c>
      <c r="B7" s="3"/>
      <c r="C7" s="3">
        <v>2014</v>
      </c>
      <c r="D7" s="3">
        <v>7</v>
      </c>
      <c r="E7" s="3">
        <f t="shared" ref="E7:E16" si="0">F7+G7</f>
        <v>46966</v>
      </c>
      <c r="F7" s="3">
        <v>10837</v>
      </c>
      <c r="G7" s="3">
        <v>36129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>
        <f t="shared" ref="T7:T16" si="1">H7+J7+L7+N7+P7+R7</f>
        <v>0</v>
      </c>
      <c r="U7" s="3">
        <f t="shared" ref="U7:U16" si="2">I7+K7+M7+O7+Q7+S7</f>
        <v>0</v>
      </c>
    </row>
    <row r="8" spans="1:21" ht="30" x14ac:dyDescent="0.25">
      <c r="A8" s="4" t="s">
        <v>20</v>
      </c>
      <c r="B8" s="3"/>
      <c r="C8" s="3">
        <v>2015</v>
      </c>
      <c r="D8" s="3">
        <v>7</v>
      </c>
      <c r="E8" s="3">
        <f t="shared" si="0"/>
        <v>79538</v>
      </c>
      <c r="F8" s="3">
        <v>35467</v>
      </c>
      <c r="G8" s="3">
        <v>44071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>
        <f t="shared" si="1"/>
        <v>0</v>
      </c>
      <c r="U8" s="3">
        <f t="shared" si="2"/>
        <v>0</v>
      </c>
    </row>
    <row r="9" spans="1:21" ht="30" x14ac:dyDescent="0.25">
      <c r="A9" s="4" t="s">
        <v>20</v>
      </c>
      <c r="B9" s="3"/>
      <c r="C9" s="3">
        <v>2016</v>
      </c>
      <c r="D9" s="3">
        <v>7</v>
      </c>
      <c r="E9" s="3">
        <f t="shared" si="0"/>
        <v>69721</v>
      </c>
      <c r="F9" s="3">
        <v>33849</v>
      </c>
      <c r="G9" s="3">
        <v>35872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f t="shared" si="1"/>
        <v>0</v>
      </c>
      <c r="U9" s="3">
        <f t="shared" si="2"/>
        <v>0</v>
      </c>
    </row>
    <row r="10" spans="1:21" ht="30" x14ac:dyDescent="0.25">
      <c r="A10" s="4" t="s">
        <v>20</v>
      </c>
      <c r="B10" s="3"/>
      <c r="C10" s="3">
        <v>2017</v>
      </c>
      <c r="D10" s="3">
        <v>7</v>
      </c>
      <c r="E10" s="3">
        <f t="shared" si="0"/>
        <v>71115</v>
      </c>
      <c r="F10" s="3">
        <v>28503</v>
      </c>
      <c r="G10" s="3">
        <v>42612</v>
      </c>
      <c r="H10" s="3"/>
      <c r="I10" s="3"/>
      <c r="J10" s="3">
        <f>1+1</f>
        <v>2</v>
      </c>
      <c r="K10" s="3">
        <f>76950+23230</f>
        <v>100180</v>
      </c>
      <c r="L10" s="3"/>
      <c r="M10" s="3"/>
      <c r="N10" s="3"/>
      <c r="O10" s="3"/>
      <c r="P10" s="3"/>
      <c r="Q10" s="3"/>
      <c r="R10" s="3">
        <v>2</v>
      </c>
      <c r="S10" s="3">
        <v>272000</v>
      </c>
      <c r="T10" s="3">
        <f t="shared" si="1"/>
        <v>4</v>
      </c>
      <c r="U10" s="3">
        <f t="shared" si="2"/>
        <v>372180</v>
      </c>
    </row>
    <row r="11" spans="1:21" ht="30" x14ac:dyDescent="0.25">
      <c r="A11" s="4" t="s">
        <v>20</v>
      </c>
      <c r="B11" s="3"/>
      <c r="C11" s="3">
        <v>2018</v>
      </c>
      <c r="D11" s="3">
        <v>7</v>
      </c>
      <c r="E11" s="3">
        <f t="shared" si="0"/>
        <v>68637</v>
      </c>
      <c r="F11" s="3">
        <v>20439</v>
      </c>
      <c r="G11" s="3">
        <v>48198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f t="shared" si="1"/>
        <v>0</v>
      </c>
      <c r="U11" s="3">
        <f t="shared" si="2"/>
        <v>0</v>
      </c>
    </row>
    <row r="12" spans="1:21" ht="30" x14ac:dyDescent="0.25">
      <c r="A12" s="4" t="s">
        <v>20</v>
      </c>
      <c r="B12" s="3"/>
      <c r="C12" s="3">
        <v>2019</v>
      </c>
      <c r="D12" s="3">
        <v>7</v>
      </c>
      <c r="E12" s="3">
        <f t="shared" si="0"/>
        <v>83318</v>
      </c>
      <c r="F12" s="3">
        <v>32067</v>
      </c>
      <c r="G12" s="3">
        <v>51251</v>
      </c>
      <c r="H12" s="3"/>
      <c r="I12" s="3"/>
      <c r="J12" s="3">
        <v>1</v>
      </c>
      <c r="K12" s="3">
        <v>43680</v>
      </c>
      <c r="L12" s="3"/>
      <c r="M12" s="3"/>
      <c r="N12" s="3"/>
      <c r="O12" s="3"/>
      <c r="P12" s="3"/>
      <c r="Q12" s="3"/>
      <c r="R12" s="3"/>
      <c r="S12" s="3"/>
      <c r="T12" s="3">
        <f t="shared" si="1"/>
        <v>1</v>
      </c>
      <c r="U12" s="3">
        <f t="shared" si="2"/>
        <v>43680</v>
      </c>
    </row>
    <row r="13" spans="1:21" ht="30" x14ac:dyDescent="0.25">
      <c r="A13" s="4" t="s">
        <v>20</v>
      </c>
      <c r="B13" s="3"/>
      <c r="C13" s="3">
        <v>2020</v>
      </c>
      <c r="D13" s="3">
        <v>8</v>
      </c>
      <c r="E13" s="3">
        <f t="shared" si="0"/>
        <v>65232</v>
      </c>
      <c r="F13" s="3">
        <v>27221</v>
      </c>
      <c r="G13" s="3">
        <v>38011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f t="shared" si="1"/>
        <v>0</v>
      </c>
      <c r="U13" s="3">
        <f t="shared" si="2"/>
        <v>0</v>
      </c>
    </row>
    <row r="14" spans="1:21" ht="30" x14ac:dyDescent="0.25">
      <c r="A14" s="4" t="s">
        <v>20</v>
      </c>
      <c r="B14" s="3"/>
      <c r="C14" s="3">
        <v>2021</v>
      </c>
      <c r="D14" s="3">
        <v>8</v>
      </c>
      <c r="E14" s="3">
        <f t="shared" si="0"/>
        <v>84829</v>
      </c>
      <c r="F14" s="3">
        <v>34505</v>
      </c>
      <c r="G14" s="3">
        <v>50324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f t="shared" si="1"/>
        <v>0</v>
      </c>
      <c r="U14" s="3">
        <f t="shared" si="2"/>
        <v>0</v>
      </c>
    </row>
    <row r="15" spans="1:21" ht="30" x14ac:dyDescent="0.25">
      <c r="A15" s="4" t="s">
        <v>20</v>
      </c>
      <c r="B15" s="3"/>
      <c r="C15" s="3">
        <v>2022</v>
      </c>
      <c r="D15" s="3">
        <v>7</v>
      </c>
      <c r="E15" s="3">
        <f t="shared" si="0"/>
        <v>93040</v>
      </c>
      <c r="F15" s="3">
        <v>33807</v>
      </c>
      <c r="G15" s="3">
        <v>59233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f t="shared" si="1"/>
        <v>0</v>
      </c>
      <c r="U15" s="3">
        <f t="shared" si="2"/>
        <v>0</v>
      </c>
    </row>
    <row r="16" spans="1:21" ht="30" x14ac:dyDescent="0.25">
      <c r="A16" s="4" t="s">
        <v>20</v>
      </c>
      <c r="B16" s="3"/>
      <c r="C16" s="3">
        <v>2023</v>
      </c>
      <c r="D16" s="3">
        <v>8</v>
      </c>
      <c r="E16" s="3">
        <f t="shared" si="0"/>
        <v>55296</v>
      </c>
      <c r="F16" s="3">
        <v>31022</v>
      </c>
      <c r="G16" s="3">
        <v>24274</v>
      </c>
      <c r="H16" s="3"/>
      <c r="I16" s="3"/>
      <c r="J16" s="3">
        <v>2</v>
      </c>
      <c r="K16" s="3">
        <v>130800</v>
      </c>
      <c r="L16" s="3"/>
      <c r="M16" s="3"/>
      <c r="N16" s="3"/>
      <c r="O16" s="3"/>
      <c r="P16" s="3"/>
      <c r="Q16" s="3"/>
      <c r="R16" s="3"/>
      <c r="S16" s="3"/>
      <c r="T16" s="3">
        <f t="shared" si="1"/>
        <v>2</v>
      </c>
      <c r="U16" s="3">
        <f t="shared" si="2"/>
        <v>130800</v>
      </c>
    </row>
    <row r="17" spans="1:21" x14ac:dyDescent="0.25">
      <c r="A17" s="14" t="s">
        <v>11</v>
      </c>
      <c r="B17" s="15"/>
      <c r="C17" s="16"/>
      <c r="D17" s="3"/>
      <c r="E17" s="3">
        <f>SUM(E6:E16)</f>
        <v>782625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f>SUM(T6:T16)</f>
        <v>7</v>
      </c>
      <c r="U17" s="3">
        <f>SUM(U6:U16)</f>
        <v>546660</v>
      </c>
    </row>
  </sheetData>
  <mergeCells count="17">
    <mergeCell ref="A17:C17"/>
    <mergeCell ref="H3:U3"/>
    <mergeCell ref="T4:U4"/>
    <mergeCell ref="R4:S4"/>
    <mergeCell ref="N4:O4"/>
    <mergeCell ref="C3:C5"/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70" zoomScaleNormal="70" workbookViewId="0">
      <selection activeCell="K11" sqref="K11"/>
    </sheetView>
  </sheetViews>
  <sheetFormatPr defaultColWidth="8.85546875" defaultRowHeight="15" x14ac:dyDescent="0.25"/>
  <cols>
    <col min="1" max="1" width="31.28515625" style="1" customWidth="1"/>
    <col min="2" max="2" width="28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 x14ac:dyDescent="0.2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21" ht="19.149999999999999" customHeight="1" x14ac:dyDescent="0.25">
      <c r="A3" s="12" t="s">
        <v>12</v>
      </c>
      <c r="B3" s="13" t="s">
        <v>19</v>
      </c>
      <c r="C3" s="12" t="s">
        <v>10</v>
      </c>
      <c r="D3" s="9" t="s">
        <v>14</v>
      </c>
      <c r="E3" s="12" t="s">
        <v>0</v>
      </c>
      <c r="F3" s="9" t="s">
        <v>18</v>
      </c>
      <c r="G3" s="9" t="s">
        <v>16</v>
      </c>
      <c r="H3" s="13" t="s">
        <v>15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8.9" customHeight="1" x14ac:dyDescent="0.25">
      <c r="A4" s="12"/>
      <c r="B4" s="13"/>
      <c r="C4" s="12"/>
      <c r="D4" s="10"/>
      <c r="E4" s="12"/>
      <c r="F4" s="10"/>
      <c r="G4" s="10"/>
      <c r="H4" s="13" t="s">
        <v>1</v>
      </c>
      <c r="I4" s="13"/>
      <c r="J4" s="13" t="s">
        <v>2</v>
      </c>
      <c r="K4" s="13"/>
      <c r="L4" s="13" t="s">
        <v>3</v>
      </c>
      <c r="M4" s="13"/>
      <c r="N4" s="13" t="s">
        <v>9</v>
      </c>
      <c r="O4" s="13"/>
      <c r="P4" s="13" t="s">
        <v>4</v>
      </c>
      <c r="Q4" s="13"/>
      <c r="R4" s="13" t="s">
        <v>5</v>
      </c>
      <c r="S4" s="13"/>
      <c r="T4" s="13" t="s">
        <v>17</v>
      </c>
      <c r="U4" s="13"/>
    </row>
    <row r="5" spans="1:21" ht="45" x14ac:dyDescent="0.25">
      <c r="A5" s="12"/>
      <c r="B5" s="13"/>
      <c r="C5" s="12"/>
      <c r="D5" s="11"/>
      <c r="E5" s="12"/>
      <c r="F5" s="11"/>
      <c r="G5" s="11"/>
      <c r="H5" s="5" t="s">
        <v>6</v>
      </c>
      <c r="I5" s="5" t="s">
        <v>7</v>
      </c>
      <c r="J5" s="5" t="s">
        <v>6</v>
      </c>
      <c r="K5" s="5" t="s">
        <v>8</v>
      </c>
      <c r="L5" s="5" t="s">
        <v>6</v>
      </c>
      <c r="M5" s="5" t="s">
        <v>7</v>
      </c>
      <c r="N5" s="5" t="s">
        <v>6</v>
      </c>
      <c r="O5" s="5" t="s">
        <v>7</v>
      </c>
      <c r="P5" s="5" t="s">
        <v>6</v>
      </c>
      <c r="Q5" s="5" t="s">
        <v>7</v>
      </c>
      <c r="R5" s="5" t="s">
        <v>6</v>
      </c>
      <c r="S5" s="5" t="s">
        <v>7</v>
      </c>
      <c r="T5" s="3" t="s">
        <v>6</v>
      </c>
      <c r="U5" s="3" t="s">
        <v>7</v>
      </c>
    </row>
    <row r="6" spans="1:21" ht="30" x14ac:dyDescent="0.25">
      <c r="A6" s="4" t="s">
        <v>20</v>
      </c>
      <c r="B6" s="4" t="s">
        <v>21</v>
      </c>
      <c r="C6" s="3">
        <v>2013</v>
      </c>
      <c r="D6" s="3">
        <v>2</v>
      </c>
      <c r="E6" s="3">
        <f>F6+G6</f>
        <v>14165</v>
      </c>
      <c r="F6" s="3">
        <v>1510</v>
      </c>
      <c r="G6" s="3">
        <v>12655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f>H6+J6+L6+N6+P6+R6</f>
        <v>0</v>
      </c>
      <c r="U6" s="3">
        <f>I6+K6+M6+O6+Q6+S6</f>
        <v>0</v>
      </c>
    </row>
    <row r="7" spans="1:21" ht="30" x14ac:dyDescent="0.25">
      <c r="A7" s="4" t="s">
        <v>20</v>
      </c>
      <c r="B7" s="4" t="s">
        <v>21</v>
      </c>
      <c r="C7" s="3">
        <v>2014</v>
      </c>
      <c r="D7" s="3">
        <v>2</v>
      </c>
      <c r="E7" s="3">
        <f t="shared" ref="E7:E16" si="0">F7+G7</f>
        <v>13835</v>
      </c>
      <c r="F7" s="3">
        <v>1520</v>
      </c>
      <c r="G7" s="3">
        <v>12315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>
        <f t="shared" ref="T7:U16" si="1">H7+J7+L7+N7+P7+R7</f>
        <v>0</v>
      </c>
      <c r="U7" s="3">
        <f t="shared" si="1"/>
        <v>0</v>
      </c>
    </row>
    <row r="8" spans="1:21" ht="30" x14ac:dyDescent="0.25">
      <c r="A8" s="4" t="s">
        <v>20</v>
      </c>
      <c r="B8" s="4" t="s">
        <v>21</v>
      </c>
      <c r="C8" s="3">
        <v>2015</v>
      </c>
      <c r="D8" s="3">
        <v>1</v>
      </c>
      <c r="E8" s="3">
        <f t="shared" si="0"/>
        <v>14800</v>
      </c>
      <c r="F8" s="3">
        <v>2619</v>
      </c>
      <c r="G8" s="3">
        <v>12181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>
        <f t="shared" si="1"/>
        <v>0</v>
      </c>
      <c r="U8" s="3">
        <f t="shared" si="1"/>
        <v>0</v>
      </c>
    </row>
    <row r="9" spans="1:21" ht="30" x14ac:dyDescent="0.25">
      <c r="A9" s="4" t="s">
        <v>20</v>
      </c>
      <c r="B9" s="4" t="s">
        <v>21</v>
      </c>
      <c r="C9" s="3">
        <v>2016</v>
      </c>
      <c r="D9" s="3">
        <v>4</v>
      </c>
      <c r="E9" s="3">
        <f t="shared" si="0"/>
        <v>19678</v>
      </c>
      <c r="F9" s="3">
        <v>4376</v>
      </c>
      <c r="G9" s="3">
        <v>15302</v>
      </c>
      <c r="H9" s="3"/>
      <c r="I9" s="3"/>
      <c r="J9" s="3">
        <v>3</v>
      </c>
      <c r="K9" s="3">
        <v>146000</v>
      </c>
      <c r="L9" s="3"/>
      <c r="M9" s="3"/>
      <c r="N9" s="3"/>
      <c r="O9" s="3"/>
      <c r="P9" s="3"/>
      <c r="Q9" s="3"/>
      <c r="R9" s="3"/>
      <c r="S9" s="3"/>
      <c r="T9" s="3">
        <f t="shared" si="1"/>
        <v>3</v>
      </c>
      <c r="U9" s="3">
        <f t="shared" si="1"/>
        <v>146000</v>
      </c>
    </row>
    <row r="10" spans="1:21" ht="30" x14ac:dyDescent="0.25">
      <c r="A10" s="4" t="s">
        <v>20</v>
      </c>
      <c r="B10" s="4" t="s">
        <v>21</v>
      </c>
      <c r="C10" s="3">
        <v>2017</v>
      </c>
      <c r="D10" s="3">
        <v>7</v>
      </c>
      <c r="E10" s="3">
        <f t="shared" si="0"/>
        <v>23511</v>
      </c>
      <c r="F10" s="3">
        <v>3902</v>
      </c>
      <c r="G10" s="3">
        <v>19609</v>
      </c>
      <c r="H10" s="3"/>
      <c r="I10" s="3"/>
      <c r="J10" s="3">
        <v>3</v>
      </c>
      <c r="K10" s="3">
        <v>71500</v>
      </c>
      <c r="L10" s="3"/>
      <c r="M10" s="3"/>
      <c r="N10" s="3"/>
      <c r="O10" s="3"/>
      <c r="P10" s="3"/>
      <c r="Q10" s="3"/>
      <c r="R10" s="3"/>
      <c r="S10" s="3"/>
      <c r="T10" s="3">
        <f t="shared" si="1"/>
        <v>3</v>
      </c>
      <c r="U10" s="3">
        <f t="shared" si="1"/>
        <v>71500</v>
      </c>
    </row>
    <row r="11" spans="1:21" ht="30" x14ac:dyDescent="0.25">
      <c r="A11" s="4" t="s">
        <v>20</v>
      </c>
      <c r="B11" s="4" t="s">
        <v>21</v>
      </c>
      <c r="C11" s="3">
        <v>2018</v>
      </c>
      <c r="D11" s="3">
        <v>11</v>
      </c>
      <c r="E11" s="3">
        <f t="shared" si="0"/>
        <v>33998</v>
      </c>
      <c r="F11" s="3">
        <v>8319</v>
      </c>
      <c r="G11" s="3">
        <v>25679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f t="shared" si="1"/>
        <v>0</v>
      </c>
      <c r="U11" s="3">
        <f t="shared" si="1"/>
        <v>0</v>
      </c>
    </row>
    <row r="12" spans="1:21" ht="30" x14ac:dyDescent="0.25">
      <c r="A12" s="4" t="s">
        <v>20</v>
      </c>
      <c r="B12" s="4" t="s">
        <v>21</v>
      </c>
      <c r="C12" s="3">
        <v>2019</v>
      </c>
      <c r="D12" s="3">
        <v>11</v>
      </c>
      <c r="E12" s="3">
        <f t="shared" si="0"/>
        <v>17293</v>
      </c>
      <c r="F12" s="3">
        <v>4436</v>
      </c>
      <c r="G12" s="3">
        <v>12857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f t="shared" si="1"/>
        <v>0</v>
      </c>
      <c r="U12" s="3">
        <f t="shared" si="1"/>
        <v>0</v>
      </c>
    </row>
    <row r="13" spans="1:21" ht="30" x14ac:dyDescent="0.25">
      <c r="A13" s="4" t="s">
        <v>20</v>
      </c>
      <c r="B13" s="4" t="s">
        <v>21</v>
      </c>
      <c r="C13" s="3">
        <v>2020</v>
      </c>
      <c r="D13" s="3">
        <v>11</v>
      </c>
      <c r="E13" s="3">
        <f t="shared" si="0"/>
        <v>45160</v>
      </c>
      <c r="F13" s="3">
        <v>5813</v>
      </c>
      <c r="G13" s="3">
        <v>39347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f t="shared" si="1"/>
        <v>0</v>
      </c>
      <c r="U13" s="3">
        <f t="shared" si="1"/>
        <v>0</v>
      </c>
    </row>
    <row r="14" spans="1:21" ht="30" x14ac:dyDescent="0.25">
      <c r="A14" s="4" t="s">
        <v>20</v>
      </c>
      <c r="B14" s="4" t="s">
        <v>21</v>
      </c>
      <c r="C14" s="3">
        <v>2021</v>
      </c>
      <c r="D14" s="3">
        <v>11</v>
      </c>
      <c r="E14" s="3">
        <f t="shared" si="0"/>
        <v>60022</v>
      </c>
      <c r="F14" s="3">
        <v>9199</v>
      </c>
      <c r="G14" s="3">
        <v>50823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f t="shared" si="1"/>
        <v>0</v>
      </c>
      <c r="U14" s="3">
        <f t="shared" si="1"/>
        <v>0</v>
      </c>
    </row>
    <row r="15" spans="1:21" ht="30" x14ac:dyDescent="0.25">
      <c r="A15" s="4" t="s">
        <v>20</v>
      </c>
      <c r="B15" s="4" t="s">
        <v>21</v>
      </c>
      <c r="C15" s="3">
        <v>2022</v>
      </c>
      <c r="D15" s="3">
        <v>11</v>
      </c>
      <c r="E15" s="3">
        <f t="shared" si="0"/>
        <v>52565</v>
      </c>
      <c r="F15" s="3">
        <v>6299</v>
      </c>
      <c r="G15" s="3">
        <v>46266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f t="shared" si="1"/>
        <v>0</v>
      </c>
      <c r="U15" s="3">
        <f t="shared" si="1"/>
        <v>0</v>
      </c>
    </row>
    <row r="16" spans="1:21" ht="30" x14ac:dyDescent="0.25">
      <c r="A16" s="4" t="s">
        <v>20</v>
      </c>
      <c r="B16" s="4" t="s">
        <v>21</v>
      </c>
      <c r="C16" s="3">
        <v>2023</v>
      </c>
      <c r="D16" s="3">
        <v>11</v>
      </c>
      <c r="E16" s="3">
        <f t="shared" si="0"/>
        <v>21552</v>
      </c>
      <c r="F16" s="3">
        <v>6757</v>
      </c>
      <c r="G16" s="3">
        <v>14795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f t="shared" si="1"/>
        <v>0</v>
      </c>
      <c r="U16" s="3">
        <f t="shared" si="1"/>
        <v>0</v>
      </c>
    </row>
    <row r="17" spans="1:21" x14ac:dyDescent="0.25">
      <c r="A17" s="14" t="s">
        <v>11</v>
      </c>
      <c r="B17" s="15"/>
      <c r="C17" s="16"/>
      <c r="D17" s="3"/>
      <c r="E17" s="3">
        <f>SUM(E6:E16)</f>
        <v>316579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f>SUM(T6:T16)</f>
        <v>6</v>
      </c>
      <c r="U17" s="3">
        <f>SUM(U6:U16)</f>
        <v>217500</v>
      </c>
    </row>
  </sheetData>
  <mergeCells count="17">
    <mergeCell ref="R4:S4"/>
    <mergeCell ref="T4:U4"/>
    <mergeCell ref="A1:S1"/>
    <mergeCell ref="A3:A5"/>
    <mergeCell ref="B3:B5"/>
    <mergeCell ref="C3:C5"/>
    <mergeCell ref="D3:D5"/>
    <mergeCell ref="E3:E5"/>
    <mergeCell ref="F3:F5"/>
    <mergeCell ref="G3:G5"/>
    <mergeCell ref="H3:U3"/>
    <mergeCell ref="H4:I4"/>
    <mergeCell ref="A17:C17"/>
    <mergeCell ref="J4:K4"/>
    <mergeCell ref="L4:M4"/>
    <mergeCell ref="N4:O4"/>
    <mergeCell ref="P4:Q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70" zoomScaleNormal="70" workbookViewId="0">
      <selection activeCell="G17" sqref="G17"/>
    </sheetView>
  </sheetViews>
  <sheetFormatPr defaultColWidth="8.85546875" defaultRowHeight="15" x14ac:dyDescent="0.25"/>
  <cols>
    <col min="1" max="1" width="31.28515625" style="1" customWidth="1"/>
    <col min="2" max="2" width="28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 x14ac:dyDescent="0.2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3" spans="1:21" ht="19.149999999999999" customHeight="1" x14ac:dyDescent="0.25">
      <c r="A3" s="12" t="s">
        <v>12</v>
      </c>
      <c r="B3" s="13" t="s">
        <v>19</v>
      </c>
      <c r="C3" s="12" t="s">
        <v>10</v>
      </c>
      <c r="D3" s="9" t="s">
        <v>14</v>
      </c>
      <c r="E3" s="12" t="s">
        <v>0</v>
      </c>
      <c r="F3" s="9" t="s">
        <v>18</v>
      </c>
      <c r="G3" s="9" t="s">
        <v>16</v>
      </c>
      <c r="H3" s="13" t="s">
        <v>15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8.9" customHeight="1" x14ac:dyDescent="0.25">
      <c r="A4" s="12"/>
      <c r="B4" s="13"/>
      <c r="C4" s="12"/>
      <c r="D4" s="10"/>
      <c r="E4" s="12"/>
      <c r="F4" s="10"/>
      <c r="G4" s="10"/>
      <c r="H4" s="13" t="s">
        <v>1</v>
      </c>
      <c r="I4" s="13"/>
      <c r="J4" s="13" t="s">
        <v>2</v>
      </c>
      <c r="K4" s="13"/>
      <c r="L4" s="13" t="s">
        <v>3</v>
      </c>
      <c r="M4" s="13"/>
      <c r="N4" s="13" t="s">
        <v>9</v>
      </c>
      <c r="O4" s="13"/>
      <c r="P4" s="13" t="s">
        <v>4</v>
      </c>
      <c r="Q4" s="13"/>
      <c r="R4" s="13" t="s">
        <v>5</v>
      </c>
      <c r="S4" s="13"/>
      <c r="T4" s="13" t="s">
        <v>17</v>
      </c>
      <c r="U4" s="13"/>
    </row>
    <row r="5" spans="1:21" ht="45" x14ac:dyDescent="0.25">
      <c r="A5" s="12"/>
      <c r="B5" s="13"/>
      <c r="C5" s="12"/>
      <c r="D5" s="11"/>
      <c r="E5" s="12"/>
      <c r="F5" s="11"/>
      <c r="G5" s="11"/>
      <c r="H5" s="6" t="s">
        <v>6</v>
      </c>
      <c r="I5" s="6" t="s">
        <v>7</v>
      </c>
      <c r="J5" s="6" t="s">
        <v>6</v>
      </c>
      <c r="K5" s="6" t="s">
        <v>8</v>
      </c>
      <c r="L5" s="6" t="s">
        <v>6</v>
      </c>
      <c r="M5" s="6" t="s">
        <v>7</v>
      </c>
      <c r="N5" s="6" t="s">
        <v>6</v>
      </c>
      <c r="O5" s="6" t="s">
        <v>7</v>
      </c>
      <c r="P5" s="6" t="s">
        <v>6</v>
      </c>
      <c r="Q5" s="6" t="s">
        <v>7</v>
      </c>
      <c r="R5" s="6" t="s">
        <v>6</v>
      </c>
      <c r="S5" s="6" t="s">
        <v>7</v>
      </c>
      <c r="T5" s="3" t="s">
        <v>6</v>
      </c>
      <c r="U5" s="3" t="s">
        <v>7</v>
      </c>
    </row>
    <row r="6" spans="1:21" ht="30" x14ac:dyDescent="0.25">
      <c r="A6" s="7" t="s">
        <v>20</v>
      </c>
      <c r="B6" s="7" t="s">
        <v>22</v>
      </c>
      <c r="C6" s="3">
        <v>2013</v>
      </c>
      <c r="D6" s="3">
        <v>2</v>
      </c>
      <c r="E6" s="3">
        <f>F6+G6</f>
        <v>10645</v>
      </c>
      <c r="F6" s="3">
        <v>4329.17</v>
      </c>
      <c r="G6" s="3">
        <v>6315.83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f>H6+J6+L6+N6+P6+R6</f>
        <v>0</v>
      </c>
      <c r="U6" s="3">
        <f>I6+K6+M6+O6+Q6+S6</f>
        <v>0</v>
      </c>
    </row>
    <row r="7" spans="1:21" ht="30" x14ac:dyDescent="0.25">
      <c r="A7" s="7" t="s">
        <v>20</v>
      </c>
      <c r="B7" s="7" t="s">
        <v>22</v>
      </c>
      <c r="C7" s="3">
        <v>2014</v>
      </c>
      <c r="D7" s="3">
        <v>2</v>
      </c>
      <c r="E7" s="3">
        <f t="shared" ref="E7:E16" si="0">F7+G7</f>
        <v>17482</v>
      </c>
      <c r="F7" s="3">
        <v>8387.67</v>
      </c>
      <c r="G7" s="3">
        <v>9094.33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>
        <f t="shared" ref="T7:U16" si="1">H7+J7+L7+N7+P7+R7</f>
        <v>0</v>
      </c>
      <c r="U7" s="3">
        <f t="shared" si="1"/>
        <v>0</v>
      </c>
    </row>
    <row r="8" spans="1:21" ht="30" x14ac:dyDescent="0.25">
      <c r="A8" s="7" t="s">
        <v>20</v>
      </c>
      <c r="B8" s="7" t="s">
        <v>22</v>
      </c>
      <c r="C8" s="3">
        <v>2015</v>
      </c>
      <c r="D8" s="3">
        <v>2</v>
      </c>
      <c r="E8" s="3">
        <f t="shared" si="0"/>
        <v>14126</v>
      </c>
      <c r="F8" s="3">
        <v>7395.52</v>
      </c>
      <c r="G8" s="3">
        <v>6730.48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>
        <f t="shared" si="1"/>
        <v>0</v>
      </c>
      <c r="U8" s="3">
        <f t="shared" si="1"/>
        <v>0</v>
      </c>
    </row>
    <row r="9" spans="1:21" ht="30" x14ac:dyDescent="0.25">
      <c r="A9" s="7" t="s">
        <v>20</v>
      </c>
      <c r="B9" s="7" t="s">
        <v>22</v>
      </c>
      <c r="C9" s="3">
        <v>2016</v>
      </c>
      <c r="D9" s="3">
        <v>2</v>
      </c>
      <c r="E9" s="3">
        <f t="shared" si="0"/>
        <v>12665</v>
      </c>
      <c r="F9" s="3">
        <v>5353.12</v>
      </c>
      <c r="G9" s="3">
        <v>7311.88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f t="shared" si="1"/>
        <v>0</v>
      </c>
      <c r="U9" s="3">
        <f t="shared" si="1"/>
        <v>0</v>
      </c>
    </row>
    <row r="10" spans="1:21" ht="30" x14ac:dyDescent="0.25">
      <c r="A10" s="7" t="s">
        <v>20</v>
      </c>
      <c r="B10" s="7" t="s">
        <v>22</v>
      </c>
      <c r="C10" s="3">
        <v>2017</v>
      </c>
      <c r="D10" s="3">
        <v>2</v>
      </c>
      <c r="E10" s="3">
        <f t="shared" si="0"/>
        <v>12784</v>
      </c>
      <c r="F10" s="3">
        <v>4977.3500000000004</v>
      </c>
      <c r="G10" s="3">
        <v>7806.65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f t="shared" si="1"/>
        <v>0</v>
      </c>
      <c r="U10" s="3">
        <f t="shared" si="1"/>
        <v>0</v>
      </c>
    </row>
    <row r="11" spans="1:21" ht="30" x14ac:dyDescent="0.25">
      <c r="A11" s="7" t="s">
        <v>20</v>
      </c>
      <c r="B11" s="7" t="s">
        <v>22</v>
      </c>
      <c r="C11" s="3">
        <v>2018</v>
      </c>
      <c r="D11" s="3">
        <v>2</v>
      </c>
      <c r="E11" s="3">
        <f t="shared" si="0"/>
        <v>15102</v>
      </c>
      <c r="F11" s="3">
        <v>9082.2999999999993</v>
      </c>
      <c r="G11" s="3">
        <v>6019.7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f t="shared" si="1"/>
        <v>0</v>
      </c>
      <c r="U11" s="3">
        <f t="shared" si="1"/>
        <v>0</v>
      </c>
    </row>
    <row r="12" spans="1:21" ht="30" x14ac:dyDescent="0.25">
      <c r="A12" s="7" t="s">
        <v>20</v>
      </c>
      <c r="B12" s="7" t="s">
        <v>22</v>
      </c>
      <c r="C12" s="3">
        <v>2019</v>
      </c>
      <c r="D12" s="3">
        <v>2</v>
      </c>
      <c r="E12" s="3">
        <f t="shared" si="0"/>
        <v>10232</v>
      </c>
      <c r="F12" s="3">
        <v>3887.52</v>
      </c>
      <c r="G12" s="3">
        <v>6344.48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f t="shared" si="1"/>
        <v>0</v>
      </c>
      <c r="U12" s="3">
        <f t="shared" si="1"/>
        <v>0</v>
      </c>
    </row>
    <row r="13" spans="1:21" ht="30" x14ac:dyDescent="0.25">
      <c r="A13" s="7" t="s">
        <v>20</v>
      </c>
      <c r="B13" s="7" t="s">
        <v>22</v>
      </c>
      <c r="C13" s="3">
        <v>2020</v>
      </c>
      <c r="D13" s="3">
        <v>2</v>
      </c>
      <c r="E13" s="3">
        <f t="shared" si="0"/>
        <v>8955</v>
      </c>
      <c r="F13" s="3">
        <v>5657.85</v>
      </c>
      <c r="G13" s="3">
        <v>3297.15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f t="shared" si="1"/>
        <v>0</v>
      </c>
      <c r="U13" s="3">
        <f t="shared" si="1"/>
        <v>0</v>
      </c>
    </row>
    <row r="14" spans="1:21" ht="30" x14ac:dyDescent="0.25">
      <c r="A14" s="7" t="s">
        <v>20</v>
      </c>
      <c r="B14" s="7" t="s">
        <v>22</v>
      </c>
      <c r="C14" s="3">
        <v>2021</v>
      </c>
      <c r="D14" s="3">
        <v>2</v>
      </c>
      <c r="E14" s="3">
        <f t="shared" si="0"/>
        <v>12442</v>
      </c>
      <c r="F14" s="3">
        <v>7681.6</v>
      </c>
      <c r="G14" s="3">
        <v>4760.3999999999996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f t="shared" si="1"/>
        <v>0</v>
      </c>
      <c r="U14" s="3">
        <f t="shared" si="1"/>
        <v>0</v>
      </c>
    </row>
    <row r="15" spans="1:21" ht="30" x14ac:dyDescent="0.25">
      <c r="A15" s="7" t="s">
        <v>20</v>
      </c>
      <c r="B15" s="7" t="s">
        <v>22</v>
      </c>
      <c r="C15" s="3">
        <v>2022</v>
      </c>
      <c r="D15" s="3">
        <v>1</v>
      </c>
      <c r="E15" s="3">
        <f t="shared" si="0"/>
        <v>13367</v>
      </c>
      <c r="F15" s="3">
        <v>7024.67</v>
      </c>
      <c r="G15" s="3">
        <v>6342.33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f t="shared" si="1"/>
        <v>0</v>
      </c>
      <c r="U15" s="3">
        <f t="shared" si="1"/>
        <v>0</v>
      </c>
    </row>
    <row r="16" spans="1:21" ht="30" x14ac:dyDescent="0.25">
      <c r="A16" s="7" t="s">
        <v>20</v>
      </c>
      <c r="B16" s="7" t="s">
        <v>22</v>
      </c>
      <c r="C16" s="3">
        <v>2023</v>
      </c>
      <c r="D16" s="3">
        <v>1</v>
      </c>
      <c r="E16" s="3">
        <f t="shared" si="0"/>
        <v>4107</v>
      </c>
      <c r="F16" s="3">
        <v>1979.47</v>
      </c>
      <c r="G16" s="3">
        <v>2127.5300000000002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f t="shared" si="1"/>
        <v>0</v>
      </c>
      <c r="U16" s="3">
        <f t="shared" si="1"/>
        <v>0</v>
      </c>
    </row>
    <row r="17" spans="1:21" x14ac:dyDescent="0.25">
      <c r="A17" s="14" t="s">
        <v>11</v>
      </c>
      <c r="B17" s="15"/>
      <c r="C17" s="16"/>
      <c r="D17" s="3"/>
      <c r="E17" s="3">
        <f>SUM(E6:E16)</f>
        <v>131907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f>SUM(T6:T16)</f>
        <v>0</v>
      </c>
      <c r="U17" s="3">
        <f>SUM(U6:U16)</f>
        <v>0</v>
      </c>
    </row>
  </sheetData>
  <mergeCells count="17">
    <mergeCell ref="A17:C17"/>
    <mergeCell ref="J4:K4"/>
    <mergeCell ref="L4:M4"/>
    <mergeCell ref="N4:O4"/>
    <mergeCell ref="P4:Q4"/>
    <mergeCell ref="R4:S4"/>
    <mergeCell ref="T4:U4"/>
    <mergeCell ref="A1:S1"/>
    <mergeCell ref="A3:A5"/>
    <mergeCell ref="B3:B5"/>
    <mergeCell ref="C3:C5"/>
    <mergeCell ref="D3:D5"/>
    <mergeCell ref="E3:E5"/>
    <mergeCell ref="F3:F5"/>
    <mergeCell ref="G3:G5"/>
    <mergeCell ref="H3:U3"/>
    <mergeCell ref="H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ტრანსპორტი სამინისტრო</vt:lpstr>
      <vt:lpstr>ტრანსპორტი საზ. ჯანდაცვა</vt:lpstr>
      <vt:lpstr>ტრანსპორტი დასაქმება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user</cp:lastModifiedBy>
  <dcterms:created xsi:type="dcterms:W3CDTF">2015-06-05T18:17:20Z</dcterms:created>
  <dcterms:modified xsi:type="dcterms:W3CDTF">2023-07-28T10:00:18Z</dcterms:modified>
</cp:coreProperties>
</file>